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oject\CCID_NCPDCID_DEISS_EIDJ\EID Production\Editorial\EDITING\Amy\9-September-2020\S19-1691\"/>
    </mc:Choice>
  </mc:AlternateContent>
  <xr:revisionPtr revIDLastSave="0" documentId="8_{988F34C6-B9DB-456A-AE0C-A11AAC6907E0}" xr6:coauthVersionLast="44" xr6:coauthVersionMax="44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I32" i="1"/>
  <c r="H33" i="1"/>
  <c r="I33" i="1"/>
  <c r="H34" i="1"/>
  <c r="I34" i="1"/>
  <c r="H35" i="1"/>
  <c r="I35" i="1"/>
  <c r="H36" i="1"/>
  <c r="I36" i="1"/>
  <c r="G33" i="1"/>
  <c r="G34" i="1"/>
  <c r="G35" i="1"/>
  <c r="G36" i="1"/>
  <c r="G32" i="1"/>
  <c r="H26" i="1"/>
  <c r="I26" i="1"/>
  <c r="H27" i="1"/>
  <c r="I27" i="1"/>
  <c r="H28" i="1"/>
  <c r="I28" i="1"/>
  <c r="H29" i="1"/>
  <c r="I29" i="1"/>
  <c r="H30" i="1"/>
  <c r="I30" i="1"/>
  <c r="G27" i="1"/>
  <c r="G28" i="1"/>
  <c r="G29" i="1"/>
  <c r="G30" i="1"/>
  <c r="G26" i="1"/>
  <c r="G21" i="1"/>
  <c r="H21" i="1"/>
  <c r="I21" i="1"/>
  <c r="G22" i="1"/>
  <c r="H22" i="1"/>
  <c r="I22" i="1"/>
  <c r="G23" i="1"/>
  <c r="H23" i="1"/>
  <c r="I23" i="1"/>
  <c r="G24" i="1"/>
  <c r="H24" i="1"/>
  <c r="I24" i="1"/>
  <c r="H20" i="1"/>
  <c r="I20" i="1"/>
  <c r="G20" i="1"/>
  <c r="H15" i="1"/>
  <c r="I15" i="1"/>
  <c r="H16" i="1"/>
  <c r="I16" i="1"/>
  <c r="H17" i="1"/>
  <c r="I17" i="1"/>
  <c r="H18" i="1"/>
  <c r="I18" i="1"/>
  <c r="I14" i="1"/>
  <c r="G15" i="1"/>
  <c r="G16" i="1"/>
  <c r="G17" i="1"/>
  <c r="G18" i="1"/>
  <c r="H14" i="1"/>
  <c r="G14" i="1"/>
  <c r="H9" i="1"/>
  <c r="I9" i="1"/>
  <c r="H10" i="1"/>
  <c r="I10" i="1"/>
  <c r="H11" i="1"/>
  <c r="I11" i="1"/>
  <c r="H12" i="1"/>
  <c r="I12" i="1"/>
  <c r="I8" i="1"/>
  <c r="H8" i="1"/>
  <c r="G10" i="1"/>
  <c r="G11" i="1"/>
  <c r="G12" i="1"/>
  <c r="G9" i="1"/>
  <c r="G8" i="1"/>
  <c r="G38" i="1" l="1"/>
  <c r="I38" i="1"/>
  <c r="H38" i="1"/>
  <c r="J38" i="1" l="1"/>
</calcChain>
</file>

<file path=xl/sharedStrings.xml><?xml version="1.0" encoding="utf-8"?>
<sst xmlns="http://schemas.openxmlformats.org/spreadsheetml/2006/main" count="115" uniqueCount="43">
  <si>
    <t>Facility name</t>
  </si>
  <si>
    <t>RANK</t>
  </si>
  <si>
    <t>2014 TO 2015</t>
  </si>
  <si>
    <t>2015 TO 2016</t>
  </si>
  <si>
    <t>2016  TO 2017</t>
  </si>
  <si>
    <t>OVERALL</t>
  </si>
  <si>
    <t>NASHVILLE ACUTE CARE A</t>
  </si>
  <si>
    <t>NASHVILLE INPATIENT REHAB A</t>
  </si>
  <si>
    <t>GERMANTOWN HOSPITAL A</t>
  </si>
  <si>
    <t>JOHNSON CITY PSYCH  A</t>
  </si>
  <si>
    <t>NASHVILLE ACUTE CARE B</t>
  </si>
  <si>
    <t>NASHVILLE ACUTE CARE C</t>
  </si>
  <si>
    <t>JACKSON ACUTE CARE A</t>
  </si>
  <si>
    <t>RUTHERFORD ACUTE CARE A</t>
  </si>
  <si>
    <t>MEMPHIS ACUTE CARE A</t>
  </si>
  <si>
    <t>MEMPHIS ACUTE CARE B</t>
  </si>
  <si>
    <t>MEMPHIS ACUTE CARE C</t>
  </si>
  <si>
    <t>MEMPHIS ACUTE CARE D</t>
  </si>
  <si>
    <t>KNOXVILLE ACUTE CARE A</t>
  </si>
  <si>
    <t>KNOXVILLE ACUTE CARE B</t>
  </si>
  <si>
    <t>KNOXVILLE ACUTE CARE C</t>
  </si>
  <si>
    <t>OAK RIDGE ACUTE CARE A</t>
  </si>
  <si>
    <t>KNOXVILLE ACUTE CARE D</t>
  </si>
  <si>
    <t>TURKEY CREEK ACUTE CARE A</t>
  </si>
  <si>
    <t>EAST TN ACUTE CARE A</t>
  </si>
  <si>
    <t>JOHNSON CITY ACUTE CARE A</t>
  </si>
  <si>
    <t>EAST TN ACUTE CARE B</t>
  </si>
  <si>
    <t>BRISTOL ACUTE CARE A</t>
  </si>
  <si>
    <t>EAST TN ACUTE CARE C</t>
  </si>
  <si>
    <t>COOKEVILLE ACUTE CARE A</t>
  </si>
  <si>
    <t>UPPER CUMBERLAND ACUTE CARE A</t>
  </si>
  <si>
    <t>UPPER CUMBERLAND ACUTE CARE B</t>
  </si>
  <si>
    <t>NASHVILLE ACUTE CARE D</t>
  </si>
  <si>
    <t>UPPER CUMBERLAND ACUTE CARE C</t>
  </si>
  <si>
    <t>GERMANTOWN INPATIENT REHAB A</t>
  </si>
  <si>
    <t>MEMPHIS INPATIENT REHAB A</t>
  </si>
  <si>
    <t>MEMPHIS INPATIENT REHAB B</t>
  </si>
  <si>
    <t>JOHNSON CITY INPATIENT REHAB A</t>
  </si>
  <si>
    <t>EAST TN CRITICAL ACCESS HOSPITAL A</t>
  </si>
  <si>
    <t>Article DOI: https://doi.org/10.3201/eid2609.191691</t>
  </si>
  <si>
    <t>Appendix</t>
  </si>
  <si>
    <t>Web-Based Interactive Tool to Identify Facilities at Risk of Receiving Patients with Multidrug-Resistant Organisms*</t>
  </si>
  <si>
    <t>*De-identified facility name represents the name of the city or region and facility type. When &gt;1 facility of a type is in the city, the de-identified facility name is changed to the Emergency Medical Services Region Name.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</si>
</sst>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topLeftCell="A22" zoomScale="90" zoomScaleNormal="90" workbookViewId="0">
      <selection activeCell="A40" sqref="A40"/>
    </sheetView>
  </sheetViews>
  <sheetFormatPr defaultRowHeight="15" x14ac:dyDescent="0.25"/>
  <cols>
    <col min="1" max="1" width="44.140625" customWidth="1"/>
    <col min="2" max="2" width="11" customWidth="1"/>
    <col min="3" max="3" width="43.85546875" customWidth="1"/>
    <col min="4" max="4" width="49.7109375" customWidth="1"/>
    <col min="5" max="5" width="50.5703125" customWidth="1"/>
    <col min="6" max="6" width="51" customWidth="1"/>
    <col min="7" max="7" width="15.7109375" customWidth="1"/>
    <col min="8" max="8" width="16.7109375" customWidth="1"/>
    <col min="9" max="9" width="14.7109375" customWidth="1"/>
  </cols>
  <sheetData>
    <row r="1" spans="1:10" x14ac:dyDescent="0.25">
      <c r="A1" s="7" t="s">
        <v>39</v>
      </c>
    </row>
    <row r="3" spans="1:10" ht="30" x14ac:dyDescent="0.4">
      <c r="A3" s="10" t="s">
        <v>41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30" x14ac:dyDescent="0.4">
      <c r="A4" s="9"/>
      <c r="B4" s="6"/>
      <c r="C4" s="6"/>
      <c r="D4" s="6"/>
      <c r="E4" s="6"/>
      <c r="F4" s="6"/>
      <c r="G4" s="6"/>
      <c r="H4" s="6"/>
      <c r="I4" s="6"/>
      <c r="J4" s="6"/>
    </row>
    <row r="5" spans="1:10" ht="15.75" x14ac:dyDescent="0.25">
      <c r="A5" s="8" t="s">
        <v>40</v>
      </c>
      <c r="B5" s="6"/>
      <c r="C5" s="6"/>
      <c r="D5" s="6"/>
      <c r="E5" s="6"/>
      <c r="F5" s="6"/>
      <c r="G5" s="6"/>
      <c r="H5" s="6"/>
      <c r="I5" s="6"/>
      <c r="J5" s="6"/>
    </row>
    <row r="6" spans="1:10" ht="15.75" x14ac:dyDescent="0.25">
      <c r="A6" s="8"/>
      <c r="B6" s="6"/>
      <c r="C6" s="6"/>
      <c r="D6" s="6"/>
      <c r="E6" s="6"/>
      <c r="F6" s="6"/>
      <c r="G6" s="6"/>
      <c r="H6" s="6"/>
      <c r="I6" s="6"/>
      <c r="J6" s="6"/>
    </row>
    <row r="7" spans="1:10" s="1" customFormat="1" x14ac:dyDescent="0.25">
      <c r="A7" s="1" t="s">
        <v>0</v>
      </c>
      <c r="B7" s="1" t="s">
        <v>1</v>
      </c>
      <c r="C7" s="1">
        <v>2014</v>
      </c>
      <c r="D7" s="1">
        <v>2015</v>
      </c>
      <c r="E7" s="1">
        <v>2016</v>
      </c>
      <c r="F7" s="1">
        <v>2017</v>
      </c>
      <c r="G7" s="1" t="s">
        <v>2</v>
      </c>
      <c r="H7" s="1" t="s">
        <v>3</v>
      </c>
      <c r="I7" s="1" t="s">
        <v>4</v>
      </c>
      <c r="J7" s="1" t="s">
        <v>5</v>
      </c>
    </row>
    <row r="8" spans="1:10" x14ac:dyDescent="0.25">
      <c r="A8" t="s">
        <v>6</v>
      </c>
      <c r="B8">
        <v>1</v>
      </c>
      <c r="C8" t="s">
        <v>7</v>
      </c>
      <c r="D8" t="s">
        <v>7</v>
      </c>
      <c r="E8" t="s">
        <v>7</v>
      </c>
      <c r="F8" t="s">
        <v>7</v>
      </c>
      <c r="G8" s="2">
        <f>IF( OR(C8=D$8, C8=D$9, C8=D$10, C8=D$11, C8=D$12),1,0)</f>
        <v>1</v>
      </c>
      <c r="H8" s="2">
        <f>IF( OR(D8=E$8, D8=E$9, D8=E$10, D8=E$11, D8=E$12),1,0)</f>
        <v>1</v>
      </c>
      <c r="I8" s="2">
        <f>IF( OR(E8=F$8, E8=F$9, E8=F$10, E8=F$11, E8=F$12),1,0)</f>
        <v>1</v>
      </c>
    </row>
    <row r="9" spans="1:10" x14ac:dyDescent="0.25">
      <c r="B9">
        <v>2</v>
      </c>
      <c r="C9" t="s">
        <v>10</v>
      </c>
      <c r="D9" t="s">
        <v>10</v>
      </c>
      <c r="E9" t="s">
        <v>10</v>
      </c>
      <c r="F9" t="s">
        <v>10</v>
      </c>
      <c r="G9" s="2">
        <f>IF( OR(C9=D$8, C9=D$9, C9=D$10, C9=D$11, C9=D$12),1,0)</f>
        <v>1</v>
      </c>
      <c r="H9" s="2">
        <f t="shared" ref="H9:H12" si="0">IF( OR(D9=E$8, D9=E$9, D9=E$10, D9=E$11, D9=E$12),1,0)</f>
        <v>1</v>
      </c>
      <c r="I9" s="2">
        <f t="shared" ref="I9:I12" si="1">IF( OR(E9=F$8, E9=F$9, E9=F$10, E9=F$11, E9=F$12),1,0)</f>
        <v>1</v>
      </c>
    </row>
    <row r="10" spans="1:10" x14ac:dyDescent="0.25">
      <c r="B10">
        <v>3</v>
      </c>
      <c r="C10" t="s">
        <v>11</v>
      </c>
      <c r="D10" t="s">
        <v>11</v>
      </c>
      <c r="E10" t="s">
        <v>11</v>
      </c>
      <c r="F10" t="s">
        <v>11</v>
      </c>
      <c r="G10" s="2">
        <f t="shared" ref="G10:G12" si="2">IF( OR(C10=D$8, C10=D$9, C10=D$10, C10=D$11, C10=D$12),1,0)</f>
        <v>1</v>
      </c>
      <c r="H10" s="2">
        <f t="shared" si="0"/>
        <v>1</v>
      </c>
      <c r="I10" s="2">
        <f t="shared" si="1"/>
        <v>1</v>
      </c>
    </row>
    <row r="11" spans="1:10" x14ac:dyDescent="0.25">
      <c r="B11">
        <v>4</v>
      </c>
      <c r="C11" t="s">
        <v>12</v>
      </c>
      <c r="D11" t="s">
        <v>12</v>
      </c>
      <c r="E11" t="s">
        <v>12</v>
      </c>
      <c r="F11" t="s">
        <v>13</v>
      </c>
      <c r="G11" s="2">
        <f t="shared" si="2"/>
        <v>1</v>
      </c>
      <c r="H11" s="2">
        <f t="shared" si="0"/>
        <v>1</v>
      </c>
      <c r="I11" s="2">
        <f t="shared" si="1"/>
        <v>1</v>
      </c>
    </row>
    <row r="12" spans="1:10" x14ac:dyDescent="0.25">
      <c r="B12">
        <v>5</v>
      </c>
      <c r="C12" t="s">
        <v>13</v>
      </c>
      <c r="D12" t="s">
        <v>13</v>
      </c>
      <c r="E12" t="s">
        <v>13</v>
      </c>
      <c r="F12" t="s">
        <v>12</v>
      </c>
      <c r="G12" s="2">
        <f t="shared" si="2"/>
        <v>1</v>
      </c>
      <c r="H12" s="2">
        <f t="shared" si="0"/>
        <v>1</v>
      </c>
      <c r="I12" s="2">
        <f t="shared" si="1"/>
        <v>1</v>
      </c>
    </row>
    <row r="13" spans="1:10" x14ac:dyDescent="0.25">
      <c r="G13" s="2"/>
    </row>
    <row r="14" spans="1:10" x14ac:dyDescent="0.25">
      <c r="A14" t="s">
        <v>14</v>
      </c>
      <c r="B14">
        <v>1</v>
      </c>
      <c r="C14" t="s">
        <v>34</v>
      </c>
      <c r="D14" t="s">
        <v>35</v>
      </c>
      <c r="E14" t="s">
        <v>35</v>
      </c>
      <c r="F14" t="s">
        <v>35</v>
      </c>
      <c r="G14" s="2">
        <f>IF( OR(C14=D$14, C14=D$15, C14=D$16, C14=D$17, C14=D$18),1,0)</f>
        <v>0</v>
      </c>
      <c r="H14" s="2">
        <f>IF( OR(D14=E$14, D14=E$15, D14=E$16, D14=E$17, D14=E$18),1,0)</f>
        <v>1</v>
      </c>
      <c r="I14" s="2">
        <f>IF( OR(E14=F$14, E14=F$15, E14=F$16, E14=F$17, E14=F$18),1,0)</f>
        <v>1</v>
      </c>
    </row>
    <row r="15" spans="1:10" x14ac:dyDescent="0.25">
      <c r="B15">
        <v>2</v>
      </c>
      <c r="C15" t="s">
        <v>15</v>
      </c>
      <c r="D15" t="s">
        <v>15</v>
      </c>
      <c r="E15" t="s">
        <v>15</v>
      </c>
      <c r="F15" t="s">
        <v>8</v>
      </c>
      <c r="G15" s="2">
        <f t="shared" ref="G15:G18" si="3">IF( OR(C15=D$14, C15=D$15, C15=D$16, C15=D$17, C15=D$18),1,0)</f>
        <v>1</v>
      </c>
      <c r="H15" s="2">
        <f t="shared" ref="H15:H18" si="4">IF( OR(D15=E$14, D15=E$15, D15=E$16, D15=E$17, D15=E$18),1,0)</f>
        <v>1</v>
      </c>
      <c r="I15" s="2">
        <f t="shared" ref="I15:I18" si="5">IF( OR(E15=F$14, E15=F$15, E15=F$16, E15=F$17, E15=F$18),1,0)</f>
        <v>1</v>
      </c>
    </row>
    <row r="16" spans="1:10" x14ac:dyDescent="0.25">
      <c r="B16">
        <v>3</v>
      </c>
      <c r="C16" t="s">
        <v>16</v>
      </c>
      <c r="D16" t="s">
        <v>16</v>
      </c>
      <c r="E16" t="s">
        <v>16</v>
      </c>
      <c r="F16" t="s">
        <v>16</v>
      </c>
      <c r="G16" s="2">
        <f t="shared" si="3"/>
        <v>1</v>
      </c>
      <c r="H16" s="2">
        <f t="shared" si="4"/>
        <v>1</v>
      </c>
      <c r="I16" s="2">
        <f t="shared" si="5"/>
        <v>1</v>
      </c>
    </row>
    <row r="17" spans="1:9" x14ac:dyDescent="0.25">
      <c r="B17">
        <v>4</v>
      </c>
      <c r="C17" t="s">
        <v>8</v>
      </c>
      <c r="D17" t="s">
        <v>8</v>
      </c>
      <c r="E17" t="s">
        <v>8</v>
      </c>
      <c r="F17" t="s">
        <v>15</v>
      </c>
      <c r="G17" s="2">
        <f t="shared" si="3"/>
        <v>1</v>
      </c>
      <c r="H17" s="2">
        <f t="shared" si="4"/>
        <v>1</v>
      </c>
      <c r="I17" s="2">
        <f t="shared" si="5"/>
        <v>1</v>
      </c>
    </row>
    <row r="18" spans="1:9" x14ac:dyDescent="0.25">
      <c r="B18">
        <v>5</v>
      </c>
      <c r="C18" t="s">
        <v>17</v>
      </c>
      <c r="D18" t="s">
        <v>17</v>
      </c>
      <c r="E18" t="s">
        <v>17</v>
      </c>
      <c r="F18" t="s">
        <v>36</v>
      </c>
      <c r="G18" s="2">
        <f t="shared" si="3"/>
        <v>1</v>
      </c>
      <c r="H18" s="2">
        <f t="shared" si="4"/>
        <v>1</v>
      </c>
      <c r="I18" s="2">
        <f t="shared" si="5"/>
        <v>0</v>
      </c>
    </row>
    <row r="20" spans="1:9" x14ac:dyDescent="0.25">
      <c r="A20" t="s">
        <v>18</v>
      </c>
      <c r="B20">
        <v>1</v>
      </c>
      <c r="C20" t="s">
        <v>19</v>
      </c>
      <c r="D20" t="s">
        <v>19</v>
      </c>
      <c r="E20" t="s">
        <v>19</v>
      </c>
      <c r="F20" t="s">
        <v>19</v>
      </c>
      <c r="G20" s="2">
        <f>IF( OR(C20=D$20, C20=D$21, C20=D$22, C20=D$23, C20=D$24),1,0)</f>
        <v>1</v>
      </c>
      <c r="H20" s="2">
        <f t="shared" ref="H20:I20" si="6">IF( OR(D20=E$20, D20=E$21, D20=E$22, D20=E$23, D20=E$24),1,0)</f>
        <v>1</v>
      </c>
      <c r="I20" s="2">
        <f t="shared" si="6"/>
        <v>1</v>
      </c>
    </row>
    <row r="21" spans="1:9" x14ac:dyDescent="0.25">
      <c r="B21">
        <v>2</v>
      </c>
      <c r="C21" t="s">
        <v>20</v>
      </c>
      <c r="D21" t="s">
        <v>20</v>
      </c>
      <c r="E21" t="s">
        <v>20</v>
      </c>
      <c r="F21" t="s">
        <v>20</v>
      </c>
      <c r="G21" s="2">
        <f t="shared" ref="G21:G24" si="7">IF( OR(C21=D$20, C21=D$21, C21=D$22, C21=D$23, C21=D$24),1,0)</f>
        <v>1</v>
      </c>
      <c r="H21" s="2">
        <f t="shared" ref="H21:H24" si="8">IF( OR(D21=E$20, D21=E$21, D21=E$22, D21=E$23, D21=E$24),1,0)</f>
        <v>1</v>
      </c>
      <c r="I21" s="2">
        <f t="shared" ref="I21:I24" si="9">IF( OR(E21=F$20, E21=F$21, E21=F$22, E21=F$23, E21=F$24),1,0)</f>
        <v>1</v>
      </c>
    </row>
    <row r="22" spans="1:9" x14ac:dyDescent="0.25">
      <c r="B22">
        <v>3</v>
      </c>
      <c r="C22" t="s">
        <v>21</v>
      </c>
      <c r="D22" t="s">
        <v>21</v>
      </c>
      <c r="E22" t="s">
        <v>21</v>
      </c>
      <c r="F22" t="s">
        <v>6</v>
      </c>
      <c r="G22" s="2">
        <f t="shared" si="7"/>
        <v>1</v>
      </c>
      <c r="H22" s="2">
        <f t="shared" si="8"/>
        <v>1</v>
      </c>
      <c r="I22" s="2">
        <f t="shared" si="9"/>
        <v>1</v>
      </c>
    </row>
    <row r="23" spans="1:9" x14ac:dyDescent="0.25">
      <c r="B23">
        <v>4</v>
      </c>
      <c r="C23" t="s">
        <v>6</v>
      </c>
      <c r="D23" t="s">
        <v>6</v>
      </c>
      <c r="E23" t="s">
        <v>6</v>
      </c>
      <c r="F23" t="s">
        <v>21</v>
      </c>
      <c r="G23" s="2">
        <f t="shared" si="7"/>
        <v>1</v>
      </c>
      <c r="H23" s="2">
        <f t="shared" si="8"/>
        <v>1</v>
      </c>
      <c r="I23" s="2">
        <f t="shared" si="9"/>
        <v>1</v>
      </c>
    </row>
    <row r="24" spans="1:9" x14ac:dyDescent="0.25">
      <c r="B24">
        <v>5</v>
      </c>
      <c r="C24" t="s">
        <v>22</v>
      </c>
      <c r="D24" t="s">
        <v>23</v>
      </c>
      <c r="E24" t="s">
        <v>24</v>
      </c>
      <c r="F24" t="s">
        <v>11</v>
      </c>
      <c r="G24" s="2">
        <f t="shared" si="7"/>
        <v>0</v>
      </c>
      <c r="H24" s="2">
        <f t="shared" si="8"/>
        <v>0</v>
      </c>
      <c r="I24" s="2">
        <f t="shared" si="9"/>
        <v>0</v>
      </c>
    </row>
    <row r="25" spans="1:9" x14ac:dyDescent="0.25">
      <c r="G25" s="2"/>
      <c r="H25" s="2"/>
      <c r="I25" s="2"/>
    </row>
    <row r="26" spans="1:9" x14ac:dyDescent="0.25">
      <c r="A26" t="s">
        <v>25</v>
      </c>
      <c r="B26">
        <v>1</v>
      </c>
      <c r="C26" t="s">
        <v>37</v>
      </c>
      <c r="D26" t="s">
        <v>9</v>
      </c>
      <c r="E26" t="s">
        <v>9</v>
      </c>
      <c r="F26" t="s">
        <v>38</v>
      </c>
      <c r="G26" s="2">
        <f>IF( OR(C26=D$26, C26=D$27, C26=D$28, C26=D$29, C26=D$30),1,0)</f>
        <v>1</v>
      </c>
      <c r="H26" s="2">
        <f t="shared" ref="H26:I30" si="10">IF( OR(D26=E$26, D26=E$27, D26=E$28, D26=E$29, D26=E$30),1,0)</f>
        <v>1</v>
      </c>
      <c r="I26" s="2">
        <f t="shared" si="10"/>
        <v>1</v>
      </c>
    </row>
    <row r="27" spans="1:9" ht="17.25" customHeight="1" x14ac:dyDescent="0.25">
      <c r="B27">
        <v>2</v>
      </c>
      <c r="C27" t="s">
        <v>38</v>
      </c>
      <c r="D27" t="s">
        <v>38</v>
      </c>
      <c r="E27" t="s">
        <v>37</v>
      </c>
      <c r="F27" t="s">
        <v>37</v>
      </c>
      <c r="G27" s="2">
        <f t="shared" ref="G27:G30" si="11">IF( OR(C27=D$26, C27=D$27, C27=D$28, C27=D$29, C27=D$30),1,0)</f>
        <v>1</v>
      </c>
      <c r="H27" s="2">
        <f t="shared" si="10"/>
        <v>1</v>
      </c>
      <c r="I27" s="2">
        <f t="shared" si="10"/>
        <v>1</v>
      </c>
    </row>
    <row r="28" spans="1:9" x14ac:dyDescent="0.25">
      <c r="B28">
        <v>3</v>
      </c>
      <c r="C28" t="s">
        <v>26</v>
      </c>
      <c r="D28" t="s">
        <v>37</v>
      </c>
      <c r="E28" t="s">
        <v>38</v>
      </c>
      <c r="F28" t="s">
        <v>9</v>
      </c>
      <c r="G28" s="2">
        <f t="shared" si="11"/>
        <v>1</v>
      </c>
      <c r="H28" s="2">
        <f t="shared" si="10"/>
        <v>1</v>
      </c>
      <c r="I28" s="2">
        <f t="shared" si="10"/>
        <v>1</v>
      </c>
    </row>
    <row r="29" spans="1:9" x14ac:dyDescent="0.25">
      <c r="B29">
        <v>4</v>
      </c>
      <c r="C29" t="s">
        <v>6</v>
      </c>
      <c r="D29" t="s">
        <v>26</v>
      </c>
      <c r="E29" t="s">
        <v>26</v>
      </c>
      <c r="F29" t="s">
        <v>26</v>
      </c>
      <c r="G29" s="2">
        <f t="shared" si="11"/>
        <v>0</v>
      </c>
      <c r="H29" s="2">
        <f t="shared" si="10"/>
        <v>1</v>
      </c>
      <c r="I29" s="2">
        <f t="shared" si="10"/>
        <v>1</v>
      </c>
    </row>
    <row r="30" spans="1:9" x14ac:dyDescent="0.25">
      <c r="B30">
        <v>5</v>
      </c>
      <c r="C30" t="s">
        <v>27</v>
      </c>
      <c r="D30" t="s">
        <v>28</v>
      </c>
      <c r="E30" t="s">
        <v>6</v>
      </c>
      <c r="F30" t="s">
        <v>28</v>
      </c>
      <c r="G30" s="2">
        <f t="shared" si="11"/>
        <v>0</v>
      </c>
      <c r="H30" s="2">
        <f t="shared" si="10"/>
        <v>0</v>
      </c>
      <c r="I30" s="2">
        <f t="shared" si="10"/>
        <v>0</v>
      </c>
    </row>
    <row r="32" spans="1:9" x14ac:dyDescent="0.25">
      <c r="A32" t="s">
        <v>29</v>
      </c>
      <c r="B32">
        <v>1</v>
      </c>
      <c r="C32" t="s">
        <v>6</v>
      </c>
      <c r="D32" t="s">
        <v>6</v>
      </c>
      <c r="E32" t="s">
        <v>6</v>
      </c>
      <c r="F32" t="s">
        <v>6</v>
      </c>
      <c r="G32" s="2">
        <f>IF( OR(C32=D$32, C32=D$33, C32=D$34, C32=D$35, C32=D$36),1,0)</f>
        <v>1</v>
      </c>
      <c r="H32" s="2">
        <f t="shared" ref="H32:I36" si="12">IF( OR(D32=E$32, D32=E$33, D32=E$34, D32=E$35, D32=E$36),1,0)</f>
        <v>1</v>
      </c>
      <c r="I32" s="2">
        <f t="shared" si="12"/>
        <v>1</v>
      </c>
    </row>
    <row r="33" spans="1:10" x14ac:dyDescent="0.25">
      <c r="B33">
        <v>2</v>
      </c>
      <c r="C33" t="s">
        <v>30</v>
      </c>
      <c r="D33" t="s">
        <v>30</v>
      </c>
      <c r="E33" t="s">
        <v>30</v>
      </c>
      <c r="F33" t="s">
        <v>30</v>
      </c>
      <c r="G33" s="2">
        <f t="shared" ref="G33:G36" si="13">IF( OR(C33=D$32, C33=D$33, C33=D$34, C33=D$35, C33=D$36),1,0)</f>
        <v>1</v>
      </c>
      <c r="H33" s="2">
        <f t="shared" si="12"/>
        <v>1</v>
      </c>
      <c r="I33" s="2">
        <f t="shared" si="12"/>
        <v>1</v>
      </c>
    </row>
    <row r="34" spans="1:10" x14ac:dyDescent="0.25">
      <c r="B34">
        <v>3</v>
      </c>
      <c r="C34" t="s">
        <v>31</v>
      </c>
      <c r="D34" t="s">
        <v>31</v>
      </c>
      <c r="E34" t="s">
        <v>31</v>
      </c>
      <c r="F34" t="s">
        <v>11</v>
      </c>
      <c r="G34" s="2">
        <f t="shared" si="13"/>
        <v>1</v>
      </c>
      <c r="H34" s="2">
        <f t="shared" si="12"/>
        <v>1</v>
      </c>
      <c r="I34" s="2">
        <f t="shared" si="12"/>
        <v>1</v>
      </c>
    </row>
    <row r="35" spans="1:10" x14ac:dyDescent="0.25">
      <c r="B35">
        <v>4</v>
      </c>
      <c r="C35" t="s">
        <v>10</v>
      </c>
      <c r="D35" t="s">
        <v>32</v>
      </c>
      <c r="E35" t="s">
        <v>32</v>
      </c>
      <c r="F35" t="s">
        <v>10</v>
      </c>
      <c r="G35" s="2">
        <f t="shared" si="13"/>
        <v>1</v>
      </c>
      <c r="H35" s="2">
        <f t="shared" si="12"/>
        <v>1</v>
      </c>
      <c r="I35" s="2">
        <f t="shared" si="12"/>
        <v>0</v>
      </c>
    </row>
    <row r="36" spans="1:10" x14ac:dyDescent="0.25">
      <c r="B36">
        <v>5</v>
      </c>
      <c r="C36" t="s">
        <v>33</v>
      </c>
      <c r="D36" t="s">
        <v>10</v>
      </c>
      <c r="E36" t="s">
        <v>11</v>
      </c>
      <c r="F36" t="s">
        <v>31</v>
      </c>
      <c r="G36" s="2">
        <f t="shared" si="13"/>
        <v>0</v>
      </c>
      <c r="H36" s="2">
        <f t="shared" si="12"/>
        <v>0</v>
      </c>
      <c r="I36" s="2">
        <f t="shared" si="12"/>
        <v>1</v>
      </c>
    </row>
    <row r="38" spans="1:10" x14ac:dyDescent="0.25">
      <c r="G38" s="3">
        <f>SUM(G8:G36)/25</f>
        <v>0.8</v>
      </c>
      <c r="H38" s="3">
        <f t="shared" ref="H38:I38" si="14">SUM(H8:H36)/25</f>
        <v>0.88</v>
      </c>
      <c r="I38" s="3">
        <f t="shared" si="14"/>
        <v>0.84</v>
      </c>
      <c r="J38" s="3">
        <f>SUM(G38:I38)/3</f>
        <v>0.84</v>
      </c>
    </row>
    <row r="40" spans="1:10" s="5" customFormat="1" ht="15.75" x14ac:dyDescent="0.25">
      <c r="A40" s="4" t="s">
        <v>42</v>
      </c>
    </row>
  </sheetData>
  <mergeCells count="1">
    <mergeCell ref="A3:J3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Rany Octaria</dc:creator>
  <cp:lastModifiedBy>Guinn, Amy (CDC/DDID/NCEZID/OD)</cp:lastModifiedBy>
  <dcterms:created xsi:type="dcterms:W3CDTF">2019-03-22T15:44:42Z</dcterms:created>
  <dcterms:modified xsi:type="dcterms:W3CDTF">2020-07-21T14:21:35Z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arg3@cdc.gov</vt:lpwstr>
  </property>
  <property fmtid="{D5CDD505-2E9C-101B-9397-08002B2CF9AE}" pid="5" name="MSIP_Label_7b94a7b8-f06c-4dfe-bdcc-9b548fd58c31_SetDate">
    <vt:lpwstr>2020-07-10T18:17:08.9368759Z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ActionId">
    <vt:lpwstr>721891a8-8c91-4e13-a8f1-b2fc34ac981f</vt:lpwstr>
  </property>
  <property fmtid="{D5CDD505-2E9C-101B-9397-08002B2CF9AE}" pid="9" name="MSIP_Label_7b94a7b8-f06c-4dfe-bdcc-9b548fd58c31_Extended_MSFT_Method">
    <vt:lpwstr>Manual</vt:lpwstr>
  </property>
  <property fmtid="{D5CDD505-2E9C-101B-9397-08002B2CF9AE}" pid="10" name="Sensitivity">
    <vt:lpwstr>General</vt:lpwstr>
  </property>
</Properties>
</file>